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35" yWindow="-135" windowWidth="23310" windowHeight="12630"/>
  </bookViews>
  <sheets>
    <sheet name="EAEPED_OG" sheetId="1" r:id="rId1"/>
  </sheets>
  <definedNames>
    <definedName name="_xlnm.Print_Area" localSheetId="0">EAEPED_OG!$A$1:$I$166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H32" i="1"/>
  <c r="H33" i="1"/>
  <c r="H34" i="1"/>
  <c r="H35" i="1"/>
  <c r="H36" i="1"/>
  <c r="H37" i="1"/>
  <c r="H38" i="1"/>
  <c r="H39" i="1"/>
  <c r="H31" i="1"/>
  <c r="H23" i="1"/>
  <c r="H25" i="1"/>
  <c r="H27" i="1"/>
  <c r="H28" i="1"/>
  <c r="H14" i="1"/>
  <c r="H15" i="1"/>
  <c r="H16" i="1"/>
  <c r="H17" i="1"/>
  <c r="H18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E33" i="1"/>
  <c r="E34" i="1"/>
  <c r="E35" i="1"/>
  <c r="E36" i="1"/>
  <c r="E37" i="1"/>
  <c r="E38" i="1"/>
  <c r="E39" i="1"/>
  <c r="E31" i="1"/>
  <c r="E29" i="1"/>
  <c r="H29" i="1" s="1"/>
  <c r="E22" i="1"/>
  <c r="H22" i="1" s="1"/>
  <c r="E23" i="1"/>
  <c r="E24" i="1"/>
  <c r="H24" i="1" s="1"/>
  <c r="E25" i="1"/>
  <c r="E26" i="1"/>
  <c r="H26" i="1" s="1"/>
  <c r="E27" i="1"/>
  <c r="E28" i="1"/>
  <c r="E21" i="1"/>
  <c r="H21" i="1" s="1"/>
  <c r="E14" i="1"/>
  <c r="E15" i="1"/>
  <c r="E16" i="1"/>
  <c r="E17" i="1"/>
  <c r="E18" i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F10" i="1" s="1"/>
  <c r="E20" i="1"/>
  <c r="D20" i="1"/>
  <c r="C20" i="1"/>
  <c r="H12" i="1"/>
  <c r="G12" i="1"/>
  <c r="F12" i="1"/>
  <c r="E12" i="1"/>
  <c r="D12" i="1"/>
  <c r="D10" i="1" s="1"/>
  <c r="D160" i="1" s="1"/>
  <c r="C12" i="1"/>
  <c r="C10" i="1" l="1"/>
  <c r="C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<sst xmlns="http://schemas.openxmlformats.org/spreadsheetml/2006/main" count="167" uniqueCount="94">
  <si>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</si>
  <si>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</si>
  <si>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</si>
  <si>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</si>
  <si>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</si>
  <si>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</si>
  <si>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</si>
  <si>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</si>
  <si>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</si>
  <si>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</si>
  <si>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</si>
  <si>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</si>
  <si>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</si>
  <si>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</si>
  <si>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</si>
  <si>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</si>
  <si>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</si>
  <si>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</si>
  <si>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</si>
  <si>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</si>
  <si>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</si>
  <si>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</si>
  <si>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</si>
  <si>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</si>
  <si>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</si>
  <si>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</si>
  <si>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</si>
  <si>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</si>
  <si>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</si>
  <si>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</si>
  <si>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</si>
  <si>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</si>
  <si>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</si>
  <si>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</si>
  <si>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</si>
  <si>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</si>
  <si>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</si>
  <si>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</si>
  <si>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</si>
  <si>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</si>
  <si>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</si>
  <si>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</si>
  <si>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</si>
  <si>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</si>
  <si>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</si>
  <si>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</si>
  <si>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</si>
  <si>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</si>
  <si>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</si>
  <si>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</si>
  <si>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</si>
  <si>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</si>
  <si>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</si>
  <si>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</si>
  <si>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</si>
  <si>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</si>
  <si>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</si>
  <si>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</si>
  <si>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</si>
  <si>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</si>
  <si>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</si>
  <si>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</si>
  <si>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</si>
  <si>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</si>
  <si>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</si>
  <si>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</si>
  <si>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</si>
  <si>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</si>
  <si>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</si>
  <si>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</si>
  <si>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</si>
  <si>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</si>
  <si>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</si>
  <si>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</si>
  <si>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</si>
  <si>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</si>
  <si>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</si>
  <si>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</si>
  <si>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</si>
  <si>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</si>
  <si>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</si>
  <si>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</si>
  <si>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</si>
  <si>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</si>
  <si>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</si>
  <si>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</si>
  <si>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</si>
  <si>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</si>
  <si>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PARQUE NACIONAL CUMBRES DE MAJALCA</t>
  </si>
  <si>
    <t>Del 01 de enero al 31 de diciembre de 2024 (b)</t>
  </si>
  <si>
    <t>JOSE AGUSTIN MORA CANO</t>
  </si>
  <si>
    <t>CONTADOR PUBLICO</t>
  </si>
  <si>
    <t>FEDERICO MESTA SOULE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</si>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</sst>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showGridLines="0" tabSelected="1" topLeftCell="A142" zoomScale="90" zoomScaleNormal="90" workbookViewId="0">
      <selection activeCell="I166" sqref="A1:I166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3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5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1500000</v>
      </c>
      <c r="D10" s="8">
        <f>SUM(D12,D20,D30,D40,D50,D60,D64,D73,D77)</f>
        <v>-53560</v>
      </c>
      <c r="E10" s="24">
        <f t="shared" ref="E10:H10" si="0">SUM(E12,E20,E30,E40,E50,E60,E64,E73,E77)</f>
        <v>1446440</v>
      </c>
      <c r="F10" s="8">
        <f t="shared" si="0"/>
        <v>1374310</v>
      </c>
      <c r="G10" s="8">
        <f t="shared" si="0"/>
        <v>1374310</v>
      </c>
      <c r="H10" s="24">
        <f t="shared" si="0"/>
        <v>72130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500000</v>
      </c>
      <c r="D12" s="7">
        <f>SUM(D13:D19)</f>
        <v>-53560</v>
      </c>
      <c r="E12" s="25">
        <f t="shared" ref="E12:H12" si="1">SUM(E13:E19)</f>
        <v>446440</v>
      </c>
      <c r="F12" s="7">
        <f t="shared" si="1"/>
        <v>446440</v>
      </c>
      <c r="G12" s="7">
        <f t="shared" si="1"/>
        <v>446440</v>
      </c>
      <c r="H12" s="25">
        <f t="shared" si="1"/>
        <v>0</v>
      </c>
    </row>
    <row r="13" spans="2:9" ht="24" x14ac:dyDescent="0.2">
      <c r="B13" s="10" t="s">
        <v>14</v>
      </c>
      <c r="C13" s="22">
        <v>500000</v>
      </c>
      <c r="D13" s="22">
        <v>-53560</v>
      </c>
      <c r="E13" s="26">
        <f>SUM(C13:D13)</f>
        <v>446440</v>
      </c>
      <c r="F13" s="23">
        <v>446440</v>
      </c>
      <c r="G13" s="23">
        <v>446440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5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5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5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5">
      <c r="B20" s="12" t="s">
        <v>21</v>
      </c>
      <c r="C20" s="7">
        <f>SUM(C21:C29)</f>
        <v>1000000</v>
      </c>
      <c r="D20" s="7">
        <f t="shared" ref="D20:H20" si="4">SUM(D21:D29)</f>
        <v>0</v>
      </c>
      <c r="E20" s="25">
        <f t="shared" si="4"/>
        <v>1000000</v>
      </c>
      <c r="F20" s="7">
        <f t="shared" si="4"/>
        <v>927870</v>
      </c>
      <c r="G20" s="7">
        <f t="shared" si="4"/>
        <v>927870</v>
      </c>
      <c r="H20" s="25">
        <f t="shared" si="4"/>
        <v>72130</v>
      </c>
    </row>
    <row r="21" spans="2:8" ht="24" x14ac:dyDescent="0.2">
      <c r="B21" s="10" t="s">
        <v>22</v>
      </c>
      <c r="C21" s="22">
        <v>150000</v>
      </c>
      <c r="D21" s="22">
        <v>0</v>
      </c>
      <c r="E21" s="26">
        <f t="shared" si="2"/>
        <v>150000</v>
      </c>
      <c r="F21" s="23">
        <v>169664</v>
      </c>
      <c r="G21" s="23">
        <v>169664</v>
      </c>
      <c r="H21" s="30">
        <f t="shared" si="3"/>
        <v>-19664</v>
      </c>
    </row>
    <row r="22" spans="2:8" x14ac:dyDescent="0.25">
      <c r="B22" s="10" t="s">
        <v>23</v>
      </c>
      <c r="C22" s="22">
        <v>100000</v>
      </c>
      <c r="D22" s="22">
        <v>0</v>
      </c>
      <c r="E22" s="26">
        <f t="shared" si="2"/>
        <v>100000</v>
      </c>
      <c r="F22" s="23">
        <v>70274</v>
      </c>
      <c r="G22" s="23">
        <v>70274</v>
      </c>
      <c r="H22" s="30">
        <f t="shared" si="3"/>
        <v>29726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500000</v>
      </c>
      <c r="D24" s="22">
        <v>0</v>
      </c>
      <c r="E24" s="26">
        <f t="shared" si="2"/>
        <v>500000</v>
      </c>
      <c r="F24" s="23">
        <v>471391</v>
      </c>
      <c r="G24" s="23">
        <v>471391</v>
      </c>
      <c r="H24" s="30">
        <f t="shared" si="3"/>
        <v>28609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5">
      <c r="B26" s="10" t="s">
        <v>27</v>
      </c>
      <c r="C26" s="22">
        <v>200000</v>
      </c>
      <c r="D26" s="22">
        <v>0</v>
      </c>
      <c r="E26" s="26">
        <f t="shared" si="2"/>
        <v>200000</v>
      </c>
      <c r="F26" s="23">
        <v>146267</v>
      </c>
      <c r="G26" s="23">
        <v>146267</v>
      </c>
      <c r="H26" s="30">
        <f t="shared" si="3"/>
        <v>53733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5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5">
      <c r="B29" s="10" t="s">
        <v>30</v>
      </c>
      <c r="C29" s="22">
        <v>50000</v>
      </c>
      <c r="D29" s="22">
        <v>0</v>
      </c>
      <c r="E29" s="26">
        <f t="shared" si="2"/>
        <v>50000</v>
      </c>
      <c r="F29" s="23">
        <v>70274</v>
      </c>
      <c r="G29" s="23">
        <v>70274</v>
      </c>
      <c r="H29" s="30">
        <f t="shared" si="3"/>
        <v>-20274</v>
      </c>
    </row>
    <row r="30" spans="2:8" s="9" customFormat="1" ht="24" x14ac:dyDescent="0.25">
      <c r="B30" s="12" t="s">
        <v>31</v>
      </c>
      <c r="C30" s="7">
        <f>SUM(C31:C39)</f>
        <v>0</v>
      </c>
      <c r="D30" s="7">
        <f t="shared" ref="D30:H30" si="5">SUM(D31:D39)</f>
        <v>0</v>
      </c>
      <c r="E30" s="25">
        <f t="shared" si="5"/>
        <v>0</v>
      </c>
      <c r="F30" s="7">
        <f t="shared" si="5"/>
        <v>0</v>
      </c>
      <c r="G30" s="7">
        <f t="shared" si="5"/>
        <v>0</v>
      </c>
      <c r="H30" s="25">
        <f t="shared" si="5"/>
        <v>0</v>
      </c>
    </row>
    <row r="31" spans="2:8" x14ac:dyDescent="0.2">
      <c r="B31" s="10" t="s">
        <v>32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 x14ac:dyDescent="0.25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" customHeight="1" x14ac:dyDescent="0.25">
      <c r="B34" s="10" t="s">
        <v>35</v>
      </c>
      <c r="C34" s="22">
        <v>0</v>
      </c>
      <c r="D34" s="22">
        <v>0</v>
      </c>
      <c r="E34" s="26">
        <f t="shared" si="2"/>
        <v>0</v>
      </c>
      <c r="F34" s="23">
        <v>0</v>
      </c>
      <c r="G34" s="23">
        <v>0</v>
      </c>
      <c r="H34" s="30">
        <f t="shared" si="3"/>
        <v>0</v>
      </c>
    </row>
    <row r="35" spans="2:8" ht="24" x14ac:dyDescent="0.2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25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5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5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1500000</v>
      </c>
      <c r="D160" s="21">
        <f t="shared" ref="D160:G160" si="28">SUM(D10,D85)</f>
        <v>-53560</v>
      </c>
      <c r="E160" s="28">
        <f>SUM(E10,E85)</f>
        <v>1446440</v>
      </c>
      <c r="F160" s="21">
        <f t="shared" si="28"/>
        <v>1374310</v>
      </c>
      <c r="G160" s="21">
        <f t="shared" si="28"/>
        <v>1374310</v>
      </c>
      <c r="H160" s="28">
        <f>SUM(H10,H85)</f>
        <v>72130</v>
      </c>
    </row>
    <row r="161" spans="2:7" s="31" customFormat="1" x14ac:dyDescent="0.2"/>
    <row r="162" spans="2:7" s="31" customFormat="1" x14ac:dyDescent="0.2"/>
    <row r="163" spans="2:7" s="31" customFormat="1" x14ac:dyDescent="0.2">
      <c r="B163" s="31" t="s">
        <v>90</v>
      </c>
      <c r="G163" s="31" t="s">
        <v>92</v>
      </c>
    </row>
    <row r="164" spans="2:7" s="31" customFormat="1" x14ac:dyDescent="0.2">
      <c r="B164" s="31" t="s">
        <v>91</v>
      </c>
      <c r="G164" s="31" t="s">
        <v>93</v>
      </c>
    </row>
    <row r="165" spans="2:7" s="31" customFormat="1" x14ac:dyDescent="0.2"/>
    <row r="166" spans="2:7" s="31" customFormat="1" x14ac:dyDescent="0.2"/>
    <row r="167" spans="2:7" s="31" customFormat="1" x14ac:dyDescent="0.2"/>
    <row r="168" spans="2:7" s="31" customFormat="1" x14ac:dyDescent="0.2"/>
    <row r="169" spans="2:7" s="31" customFormat="1" x14ac:dyDescent="0.2"/>
    <row r="170" spans="2:7" s="31" customFormat="1" x14ac:dyDescent="0.2"/>
    <row r="171" spans="2:7" s="31" customFormat="1" x14ac:dyDescent="0.2"/>
    <row r="172" spans="2:7" s="31" customFormat="1" x14ac:dyDescent="0.2"/>
    <row r="173" spans="2:7" s="31" customFormat="1" x14ac:dyDescent="0.2"/>
    <row r="174" spans="2:7" s="31" customFormat="1" x14ac:dyDescent="0.2"/>
    <row r="175" spans="2:7" s="31" customFormat="1" x14ac:dyDescent="0.2"/>
    <row r="176" spans="2:7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2025-02-06T18:03:07Z</cp:lastPrinted>
  <dcterms:created xsi:type="dcterms:W3CDTF">2020-01-08T21:14:59Z</dcterms:created>
  <dcterms:modified xsi:type="dcterms:W3CDTF">2025-02-06T18:03:11Z</dcterms:modified>
</cp:coreProperties>
</file>